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8285" windowHeight="117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3" i="1"/>
  <c r="B22"/>
  <c r="B8"/>
  <c r="B9"/>
  <c r="B12" l="1"/>
  <c r="B11"/>
</calcChain>
</file>

<file path=xl/sharedStrings.xml><?xml version="1.0" encoding="utf-8"?>
<sst xmlns="http://schemas.openxmlformats.org/spreadsheetml/2006/main" count="22" uniqueCount="12">
  <si>
    <t>Length</t>
  </si>
  <si>
    <t>Width</t>
  </si>
  <si>
    <t>Casting Weights by Thickness</t>
  </si>
  <si>
    <t>Pounds</t>
  </si>
  <si>
    <t>Inches</t>
  </si>
  <si>
    <t>Flat Plates</t>
  </si>
  <si>
    <t>Bronze Weight</t>
  </si>
  <si>
    <t>Aluminum Weight</t>
  </si>
  <si>
    <t xml:space="preserve">Length </t>
  </si>
  <si>
    <t>Nominal Metal Thickness</t>
  </si>
  <si>
    <t>Nominal Edge Size</t>
  </si>
  <si>
    <t>Standard Plaques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</si>
</sst>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\ ?/4"/>
    <numFmt numFmtId="165" formatCode="#\ ?/8"/>
  </numFmts>
  <fonts count="5"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6"/>
      <name val="Arial"/>
      <family val="2"/>
    </font>
    <font>
      <sz val="14"/>
      <name val="Arial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0" xfId="0" applyProtection="1"/>
    <xf numFmtId="0" fontId="3" fillId="0" borderId="0" xfId="0" applyFont="1" applyAlignment="1" applyProtection="1">
      <alignment horizontal="centerContinuous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12" fontId="4" fillId="0" borderId="0" xfId="0" applyNumberFormat="1" applyFont="1" applyAlignment="1" applyProtection="1">
      <alignment horizontal="center"/>
    </xf>
    <xf numFmtId="1" fontId="4" fillId="0" borderId="0" xfId="0" applyNumberFormat="1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165" fontId="4" fillId="0" borderId="0" xfId="1" applyNumberFormat="1" applyFont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B6" sqref="B6"/>
    </sheetView>
  </sheetViews>
  <sheetFormatPr defaultRowHeight="15"/>
  <cols>
    <col min="1" max="1" width="19.19921875" bestFit="1" customWidth="1"/>
    <col min="2" max="2" width="10.796875" customWidth="1"/>
  </cols>
  <sheetData>
    <row r="1" spans="1:4" ht="20.25">
      <c r="A1" s="1" t="s">
        <v>2</v>
      </c>
      <c r="B1" s="2"/>
      <c r="C1" s="2"/>
      <c r="D1" s="2"/>
    </row>
    <row r="2" spans="1:4">
      <c r="A2" s="3"/>
      <c r="B2" s="3"/>
      <c r="C2" s="3"/>
      <c r="D2" s="3"/>
    </row>
    <row r="3" spans="1:4" ht="18">
      <c r="A3" s="3"/>
      <c r="B3" s="5"/>
      <c r="C3" s="5"/>
      <c r="D3" s="5"/>
    </row>
    <row r="4" spans="1:4" ht="18">
      <c r="A4" s="3"/>
      <c r="B4" s="6" t="s">
        <v>11</v>
      </c>
      <c r="C4" s="6"/>
      <c r="D4" s="6"/>
    </row>
    <row r="5" spans="1:4" ht="15.75" thickBot="1">
      <c r="A5" s="3"/>
      <c r="B5" s="3"/>
      <c r="C5" s="3"/>
      <c r="D5" s="3"/>
    </row>
    <row r="6" spans="1:4" ht="15.75" thickBot="1">
      <c r="A6" s="7" t="s">
        <v>8</v>
      </c>
      <c r="B6" s="8"/>
      <c r="C6" s="9" t="s">
        <v>4</v>
      </c>
      <c r="D6" s="9"/>
    </row>
    <row r="7" spans="1:4" ht="15.75" thickBot="1">
      <c r="A7" s="7" t="s">
        <v>1</v>
      </c>
      <c r="B7" s="8"/>
      <c r="C7" s="9" t="s">
        <v>4</v>
      </c>
      <c r="D7" s="9"/>
    </row>
    <row r="8" spans="1:4">
      <c r="A8" s="7" t="s">
        <v>9</v>
      </c>
      <c r="B8" s="10">
        <f>IF(B6*B7&lt;1296,0.25,0.375)</f>
        <v>0.25</v>
      </c>
      <c r="C8" s="9"/>
      <c r="D8" s="9"/>
    </row>
    <row r="9" spans="1:4">
      <c r="A9" s="7" t="s">
        <v>10</v>
      </c>
      <c r="B9" s="10">
        <f>IF(C9&lt;37,0.5,IF(C9&lt;61,0.75,IF(C9&lt;73,1,IF(C9&lt;97,1.25,IF(C9&gt;96,1.5)))))</f>
        <v>0.5</v>
      </c>
      <c r="C9" s="9"/>
      <c r="D9" s="9"/>
    </row>
    <row r="10" spans="1:4">
      <c r="A10" s="7"/>
      <c r="B10" s="9"/>
      <c r="C10" s="9"/>
      <c r="D10" s="9"/>
    </row>
    <row r="11" spans="1:4">
      <c r="A11" s="7" t="s">
        <v>6</v>
      </c>
      <c r="B11" s="11">
        <f>(B6+B9)*(B7+B9)*B8*0.3171</f>
        <v>1.981875E-2</v>
      </c>
      <c r="C11" s="12" t="s">
        <v>3</v>
      </c>
      <c r="D11" s="9"/>
    </row>
    <row r="12" spans="1:4">
      <c r="A12" s="7" t="s">
        <v>7</v>
      </c>
      <c r="B12" s="11">
        <f>(B6+B9)*(B7+B9)*B8*0.0975</f>
        <v>6.0937500000000002E-3</v>
      </c>
      <c r="C12" s="12" t="s">
        <v>3</v>
      </c>
      <c r="D12" s="9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5" spans="1:4" ht="18">
      <c r="B15" s="6" t="s">
        <v>5</v>
      </c>
      <c r="D15" s="3"/>
    </row>
    <row r="16" spans="1:4" ht="15.75" thickBot="1">
      <c r="A16" s="3"/>
      <c r="B16" s="3"/>
      <c r="D16" s="3"/>
    </row>
    <row r="17" spans="1:4" ht="15.75" thickBot="1">
      <c r="A17" s="3" t="s">
        <v>0</v>
      </c>
      <c r="B17" s="8"/>
      <c r="C17" t="s">
        <v>4</v>
      </c>
      <c r="D17" s="3"/>
    </row>
    <row r="18" spans="1:4" ht="15.75" thickBot="1">
      <c r="A18" s="3" t="s">
        <v>1</v>
      </c>
      <c r="B18" s="8"/>
      <c r="C18" t="s">
        <v>4</v>
      </c>
      <c r="D18" s="3"/>
    </row>
    <row r="19" spans="1:4">
      <c r="A19" s="7" t="s">
        <v>9</v>
      </c>
      <c r="B19" s="10">
        <v>0.125</v>
      </c>
      <c r="D19" s="3"/>
    </row>
    <row r="20" spans="1:4">
      <c r="A20" s="3"/>
      <c r="B20" s="9"/>
      <c r="D20" s="3"/>
    </row>
    <row r="21" spans="1:4">
      <c r="A21" s="3"/>
      <c r="B21" s="9"/>
      <c r="D21" s="3"/>
    </row>
    <row r="22" spans="1:4">
      <c r="A22" s="3" t="s">
        <v>6</v>
      </c>
      <c r="B22" s="13">
        <f>B17*B18*B19*0.3171</f>
        <v>0</v>
      </c>
      <c r="C22" t="s">
        <v>3</v>
      </c>
      <c r="D22" s="3"/>
    </row>
    <row r="23" spans="1:4">
      <c r="A23" s="3" t="s">
        <v>7</v>
      </c>
      <c r="B23" s="13">
        <f>B17*B18*B19*0.0975</f>
        <v>0</v>
      </c>
      <c r="C23" t="s">
        <v>3</v>
      </c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 ht="18">
      <c r="A26" s="4"/>
      <c r="B26" s="2"/>
      <c r="C26" s="2"/>
      <c r="D26" s="3"/>
    </row>
    <row r="27" spans="1:4">
      <c r="A27" s="7"/>
      <c r="B27" s="9"/>
      <c r="C27" s="3"/>
      <c r="D27" s="3"/>
    </row>
    <row r="28" spans="1:4">
      <c r="A28" s="7"/>
      <c r="B28" s="11"/>
      <c r="C28" s="3"/>
      <c r="D28" s="3"/>
    </row>
    <row r="29" spans="1:4">
      <c r="A29" s="7"/>
      <c r="B29" s="11"/>
      <c r="C29" s="3"/>
      <c r="D29" s="3"/>
    </row>
  </sheetData>
  <sheetProtection password="DA89" sheet="1" objects="1" scenarios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Feathers</dc:creator>
  <cp:lastModifiedBy>Terry Feathers</cp:lastModifiedBy>
  <dcterms:created xsi:type="dcterms:W3CDTF">2011-03-01T21:15:58Z</dcterms:created>
  <dcterms:modified xsi:type="dcterms:W3CDTF">2011-03-01T21:39:05Z</dcterms:modified>
</cp:coreProperties>
</file>